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тмц!$A$1:$AI$27</definedName>
  </definedNames>
  <calcPr calcId="145621"/>
</workbook>
</file>

<file path=xl/calcChain.xml><?xml version="1.0" encoding="utf-8"?>
<calcChain xmlns="http://schemas.openxmlformats.org/spreadsheetml/2006/main">
  <c r="K11" i="4" l="1"/>
  <c r="Y10" i="4" l="1"/>
  <c r="Y9" i="4"/>
  <c r="Y11" i="4" l="1"/>
  <c r="AH11" i="4"/>
  <c r="AF11" i="4"/>
</calcChain>
</file>

<file path=xl/sharedStrings.xml><?xml version="1.0" encoding="utf-8"?>
<sst xmlns="http://schemas.openxmlformats.org/spreadsheetml/2006/main" count="71" uniqueCount="64">
  <si>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</si>
  <si>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</si>
  <si>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</si>
  <si>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</si>
  <si>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</si>
  <si>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</si>
  <si>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</si>
  <si>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</si>
  <si>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</si>
  <si>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</si>
  <si>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</si>
  <si>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</si>
  <si>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</si>
  <si>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</si>
  <si>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</si>
  <si>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</si>
  <si>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</si>
  <si>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</si>
  <si>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</si>
  <si>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</si>
  <si>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</si>
  <si>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</si>
  <si>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</si>
  <si>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</si>
  <si>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</si>
  <si>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</si>
  <si>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</si>
  <si>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</si>
  <si>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</si>
  <si>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</si>
  <si>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</si>
  <si>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</si>
  <si>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</si>
  <si>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</si>
  <si>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</si>
  <si>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</si>
  <si>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</si>
  <si>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</si>
  <si>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</si>
  <si>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</si>
  <si>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</si>
  <si>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</si>
  <si>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</si>
  <si>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</si>
  <si>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</si>
  <si>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</si>
  <si>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</si>
  <si>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</si>
  <si>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</si>
  <si>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</si>
  <si>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</si>
  <si>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</si>
  <si>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</si>
  <si>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</si>
  <si>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</si>
  <si>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МЕ000001</t>
  </si>
  <si>
    <t>22.19.73.119</t>
  </si>
  <si>
    <t>22.19.7</t>
  </si>
  <si>
    <t>Техпластина ТМКЩ-С-4мм</t>
  </si>
  <si>
    <t>7338-90</t>
  </si>
  <si>
    <t>кг</t>
  </si>
  <si>
    <t>МЕ000020</t>
  </si>
  <si>
    <t>Техпластина ТМКЩ-С-5мм</t>
  </si>
  <si>
    <t>ГОСТ 7338-90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</si>
</sst>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70" zoomScaleNormal="86" zoomScaleSheetLayoutView="70" workbookViewId="0">
      <selection activeCell="K12" sqref="K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52">
        <v>1</v>
      </c>
      <c r="B9" s="53" t="s">
        <v>55</v>
      </c>
      <c r="C9" s="53" t="s">
        <v>56</v>
      </c>
      <c r="D9" s="53" t="s">
        <v>57</v>
      </c>
      <c r="E9" s="53" t="s">
        <v>58</v>
      </c>
      <c r="F9" s="53" t="s">
        <v>59</v>
      </c>
      <c r="G9" s="53" t="s">
        <v>60</v>
      </c>
      <c r="H9" s="2" t="s">
        <v>52</v>
      </c>
      <c r="I9" s="2" t="s">
        <v>52</v>
      </c>
      <c r="J9" s="2" t="s">
        <v>53</v>
      </c>
      <c r="K9" s="42">
        <v>689.54</v>
      </c>
      <c r="L9" s="42">
        <v>31.08</v>
      </c>
      <c r="M9" s="42">
        <v>105.07</v>
      </c>
      <c r="N9" s="41">
        <v>70.900000000000006</v>
      </c>
      <c r="O9" s="42">
        <v>185.77</v>
      </c>
      <c r="P9" s="42">
        <v>56.74</v>
      </c>
      <c r="Q9" s="42">
        <v>38.53</v>
      </c>
      <c r="R9" s="42">
        <v>31.57</v>
      </c>
      <c r="S9" s="42">
        <v>34.57</v>
      </c>
      <c r="T9" s="42">
        <v>29.52</v>
      </c>
      <c r="U9" s="42">
        <v>58.45</v>
      </c>
      <c r="V9" s="42">
        <v>29.75</v>
      </c>
      <c r="W9" s="42">
        <v>17.59</v>
      </c>
      <c r="X9" s="42">
        <v>66.349999999999994</v>
      </c>
      <c r="Y9" s="40">
        <f>X9*K9</f>
        <v>45750.978999999992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52">
        <v>2</v>
      </c>
      <c r="B10" s="53" t="s">
        <v>61</v>
      </c>
      <c r="C10" s="53" t="s">
        <v>56</v>
      </c>
      <c r="D10" s="53" t="s">
        <v>57</v>
      </c>
      <c r="E10" s="53" t="s">
        <v>62</v>
      </c>
      <c r="F10" s="53" t="s">
        <v>63</v>
      </c>
      <c r="G10" s="53" t="s">
        <v>60</v>
      </c>
      <c r="H10" s="2" t="s">
        <v>52</v>
      </c>
      <c r="I10" s="2" t="s">
        <v>52</v>
      </c>
      <c r="J10" s="2" t="s">
        <v>53</v>
      </c>
      <c r="K10" s="54">
        <v>1123.69</v>
      </c>
      <c r="L10" s="42">
        <v>163.91</v>
      </c>
      <c r="M10" s="42">
        <v>52.67</v>
      </c>
      <c r="N10" s="42">
        <v>45.89</v>
      </c>
      <c r="O10" s="42">
        <v>152.68</v>
      </c>
      <c r="P10" s="42">
        <v>37.729999999999997</v>
      </c>
      <c r="Q10" s="42">
        <v>90.59</v>
      </c>
      <c r="R10" s="42">
        <v>143.46</v>
      </c>
      <c r="S10" s="42">
        <v>68.569999999999993</v>
      </c>
      <c r="T10" s="42">
        <v>118.13</v>
      </c>
      <c r="U10" s="42">
        <v>193.63</v>
      </c>
      <c r="V10" s="42">
        <v>39.32</v>
      </c>
      <c r="W10" s="42">
        <v>17.11</v>
      </c>
      <c r="X10" s="55">
        <v>64.61</v>
      </c>
      <c r="Y10" s="40">
        <f t="shared" ref="Y10" si="0">X10*K10</f>
        <v>72601.6109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49" t="s">
        <v>45</v>
      </c>
      <c r="B11" s="49"/>
      <c r="C11" s="49"/>
      <c r="D11" s="49"/>
      <c r="E11" s="49"/>
      <c r="F11" s="49"/>
      <c r="G11" s="49"/>
      <c r="H11" s="49"/>
      <c r="I11" s="49"/>
      <c r="J11" s="49"/>
      <c r="K11" s="38">
        <f>SUM(K9:K10)</f>
        <v>1813.23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39">
        <f>SUM(Y9:Y10)</f>
        <v>118352.58989999999</v>
      </c>
      <c r="Z11" s="3"/>
      <c r="AA11" s="3"/>
      <c r="AB11" s="3"/>
      <c r="AC11" s="3"/>
      <c r="AD11" s="3"/>
      <c r="AE11" s="18"/>
      <c r="AF11" s="18" t="e">
        <f>SUM(#REF!)</f>
        <v>#REF!</v>
      </c>
      <c r="AG11" s="32"/>
      <c r="AH11" s="18" t="e">
        <f>SUM(#REF!)</f>
        <v>#REF!</v>
      </c>
      <c r="AI11" s="10"/>
    </row>
    <row r="12" spans="1:35" ht="35.25" customHeight="1" x14ac:dyDescent="0.2"/>
    <row r="13" spans="1:35" ht="45" customHeight="1" x14ac:dyDescent="0.2">
      <c r="A13" s="46" t="s">
        <v>41</v>
      </c>
      <c r="B13" s="46"/>
      <c r="C13" s="46"/>
      <c r="D13" s="50" t="s">
        <v>43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34"/>
    </row>
    <row r="14" spans="1:35" ht="231" customHeight="1" x14ac:dyDescent="0.2">
      <c r="A14" s="46" t="s">
        <v>44</v>
      </c>
      <c r="B14" s="46"/>
      <c r="C14" s="46"/>
      <c r="D14" s="47" t="s">
        <v>54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3"/>
      <c r="D18" s="43"/>
      <c r="E18" s="43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3"/>
      <c r="D20" s="43"/>
      <c r="E20" s="43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3"/>
      <c r="D22" s="43"/>
      <c r="E22" s="43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2020-11-05T11:14:56Z</dcterms:modified>
</cp:coreProperties>
</file>